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5" activeTab="0"/>
  </bookViews>
  <sheets>
    <sheet name="TROSKOVNIK II FAZA" sheetId="1" r:id="rId1"/>
  </sheets>
  <definedNames>
    <definedName name="_xlnm.Print_Area" localSheetId="0">'TROSKOVNIK II FAZA'!$A$1:$F$121</definedName>
  </definedNames>
  <calcPr fullCalcOnLoad="1" fullPrecision="0"/>
</workbook>
</file>

<file path=xl/sharedStrings.xml><?xml version="1.0" encoding="utf-8"?>
<sst xmlns="http://schemas.openxmlformats.org/spreadsheetml/2006/main" count="67" uniqueCount="58">
  <si>
    <t xml:space="preserve">INVESTITOR: </t>
  </si>
  <si>
    <t xml:space="preserve">GRAĐEVINA: </t>
  </si>
  <si>
    <t>Direktor:</t>
  </si>
  <si>
    <t xml:space="preserve">m² </t>
  </si>
  <si>
    <t xml:space="preserve">m³ </t>
  </si>
  <si>
    <t>Ukupno: KN</t>
  </si>
  <si>
    <t>Izradio:</t>
  </si>
  <si>
    <t>BENING DOO</t>
  </si>
  <si>
    <t>za graditeljstvo, inženjering, unutarnju i vanjsku trgovinu i usuge</t>
  </si>
  <si>
    <t>E-mail: zvonko@bening.hr; tel: 049/222-489; 049/222-290; GSM 098/251-396</t>
  </si>
  <si>
    <t>49210 ZABOK, K.Š. Gjalskog 2/1; www.bening.hr</t>
  </si>
  <si>
    <r>
      <rPr>
        <b/>
        <sz val="9"/>
        <rFont val="Arial"/>
        <family val="2"/>
      </rPr>
      <t>Zvonko Benjak,</t>
    </r>
    <r>
      <rPr>
        <sz val="9"/>
        <rFont val="Arial"/>
        <family val="2"/>
      </rPr>
      <t xml:space="preserve"> dipl.ing.građ.</t>
    </r>
  </si>
  <si>
    <r>
      <rPr>
        <b/>
        <sz val="9"/>
        <rFont val="Arial"/>
        <family val="2"/>
      </rPr>
      <t>Zvonko Benjak,</t>
    </r>
    <r>
      <rPr>
        <sz val="9"/>
        <rFont val="Arial"/>
        <family val="2"/>
      </rPr>
      <t xml:space="preserve"> dipl.ing.građ.</t>
    </r>
  </si>
  <si>
    <t>m1</t>
  </si>
  <si>
    <t>PDV 25%</t>
  </si>
  <si>
    <t>1.</t>
  </si>
  <si>
    <t>OPĆENITO:</t>
  </si>
  <si>
    <t>Izvođač je tijekom izvođenja radova dužan osigurati sigurni promet na dionici na kojoj izvodi radove; u jediničnu cijenu radova je uključena potrebna prometna signalizacija kao i cjelokupna regulacija prometa za vrijeme izvođenja radova.</t>
  </si>
  <si>
    <t>Izvođač je odgovoran za sigurnost prolaznika, vozila i susjednih objekata za vrijeme izvođenja radova.</t>
  </si>
  <si>
    <t xml:space="preserve">m1 </t>
  </si>
  <si>
    <t>ukupno:</t>
  </si>
  <si>
    <t xml:space="preserve"> - rezanje asfalta</t>
  </si>
  <si>
    <t>IZVOĐAČ:</t>
  </si>
  <si>
    <t>Datum :</t>
  </si>
  <si>
    <t>GRAD KLANJEC</t>
  </si>
  <si>
    <t>49290 KLANJEC, Trg mira 11.</t>
  </si>
  <si>
    <t>SANACIJA NERAZVRSTANE CESTE 
na području Grada Klanjca</t>
  </si>
  <si>
    <t xml:space="preserve">LOKACIJA - DIONICA: </t>
  </si>
  <si>
    <t>RADOVI SANACIJE CESTE</t>
  </si>
  <si>
    <t>Dobava čistog kamenog materijala te doprema, razastiranje i valjanje u slojevima od po 25,0 cm. Kamen nasipni, 0-63 mm, bez primjesa zemlje. Obračun u uvaljanom stanju, površinska obrada do pred asfaltiranje. Kamen zamjena na mjestu produbljenja i vađenja starog nasipa.</t>
  </si>
  <si>
    <t>Dobava materijala i izrada bitumenskog nosivog sloja - asfaltne   masa 0-16 mm, u sloju od 6,0 cm, na prostoru prometnih površina. Stavka obuhvaća dopremu asfaltne mase kamionom kiperom, istresanje, razastiranje finišerom i sabijanje - valjanje vibro-valjkom kao i sva ispitivanja za dokaz kvalitete ugrađenih materijala. 
Izvedba i kontrola kakvoće prema HRN EN 13108-1.</t>
  </si>
  <si>
    <t>Gredice - Gorkovec</t>
  </si>
  <si>
    <t>DIONICA GREDICE - GORKOVEC</t>
  </si>
  <si>
    <t>Zabok, ožujak, 2018.</t>
  </si>
  <si>
    <t>Strojni iskop iskop svih slojeva ceste: oštećenog asfalta, kamenog nasipa i zemljanog materijala na mjestu ulenuća, dubine do 0,5 m, u širini ceste,  te planiranje posteljice na točnost +- 2,0 cm, sa valjenjem posteljice, utovarom i odvozom na deponiju koju treba osigurati izvođač. Obračun iskopa u sraslom stanju.</t>
  </si>
  <si>
    <t>Strojno rezanje asfalta debljine do 6,0 cm na mjestu vađenja cijelog trupa ceste i spoja na ŽC2185. Obračun po m1 izrezanog asfalta.</t>
  </si>
  <si>
    <t>L = 1500,00 m</t>
  </si>
  <si>
    <t>Strojno profiliranje i rezanje bankina uz postojeći asfalt obostrano uz cestu, u cijeloj dužini dionice. Obračun po m1 dionice.</t>
  </si>
  <si>
    <t>Dobava kamenog materijala te doprema, razastiranje i valjanje u slojevima; nasip preko oštećenog asfalta, ukupna debljina nasipa u zbijenom stanju je 20,0 cm. Kamen nasipni, 0-63 mm, bez primjesa zemlje. Obračun u uvaljanom stanju, završna površinska obrada finalno priprema za asfaltiranje uključena u cijenu.</t>
  </si>
  <si>
    <t>Dobava kamenog materijala te nasipavanje i valjanje bankine u širini od 40,0 cm, debljine do 6,0 cm.</t>
  </si>
  <si>
    <t>Strojni iskop kanala u tlu C kategorije u postojećem odvodnom jarku ceste, prosječne dubine jarka 60 cm, produbljenje na dubinu do 1,20 m prosječno, širine 0,80 m, sa utovarom i odvozom na deponiju koju osigurava izvoditelj. U cijenu uključen iskop utovar i odvoz. Dno kanala izvesti u padu koji odgovara uzdužnom padu ceste, sa poravnanjem i zbijanjem posteljice.</t>
  </si>
  <si>
    <t>Dobava i polaganje betonskih  cijevi  Ø 50 cm, u pripremljen kanal, sa zamazivanjem spojeva cementnim mortom.</t>
  </si>
  <si>
    <t>Dobava kamene sitneži granulacije 0-4 mm, te nasipavanje oko cijevi i iznad cijevi 20 cm sa nabijanjem oko cijevi i iznad cijevi. Obračun u zbijenom stanju.</t>
  </si>
  <si>
    <t>m3</t>
  </si>
  <si>
    <t>kom</t>
  </si>
  <si>
    <t>Rezanje asfalta, vađenje safalta i tampona dubine do 1,0 m, odvoz materijala od iskopa na deponiju, poravnanje posteljice sipinom te dobava i postava betonskih cijevi Ø 30 cm  sa obetoniravanjem cijevi do 10 cm iznad tjemena - propusti na cesti. Sve kompletno.</t>
  </si>
  <si>
    <t xml:space="preserve"> - asfalt na novom nasipu</t>
  </si>
  <si>
    <t xml:space="preserve"> - presvlaćenje postojećeg asfalta sa čišćenjem četkanjem i špricanjem emulzijom prije asfaltiranja.</t>
  </si>
  <si>
    <t>širina asfalta = 2,80 m</t>
  </si>
  <si>
    <t>širina ceste = 3,60 m</t>
  </si>
  <si>
    <t>TD. 9/18</t>
  </si>
  <si>
    <t>ožujak, 2018.</t>
  </si>
  <si>
    <t xml:space="preserve">REKAPITULACIJA </t>
  </si>
  <si>
    <t>SVEUKUPNO: KN</t>
  </si>
  <si>
    <r>
      <t xml:space="preserve">Dobava i izvedba posteljice za polaganje betonskih cijevi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50 cm, kamenom sitneži granulacije 0-4 mm, u sloju debljine 10,0 cm, sa nabijanjem.</t>
    </r>
  </si>
  <si>
    <t>Dobava materijala te izrada revizionih okana na trasi cjevovoda, svijetle dimenzije okna 80x100 cm, visine do 150 cm, debljina stijenki 20 cm, beton C25/30. Dno izvesti debljine 20 cm sa kinetom, ploča debljine 20 cm. Stijenke i dno armirati Q228, ploču 2Q503. Ugraditi lijevano željezni poklopac, dim. 60x60 cm, nosivosti 150 KN. U cijenu uključiti i iskop radi proširenja na mjestu izvedbe revizionog okna sa odvozom materijala na deponiju.</t>
  </si>
  <si>
    <t>Spoj postojećih cijevi na novu kanalsku cijev, sa probijanjem otvora, produljenjem cijevi Ø 110 mm u dužini prosječno 2,0 m i sanacija spoja cementnim mortom.</t>
  </si>
  <si>
    <t>TROŠKOVNIK MODERNIZACIJE/SANACIJE NERAZVRSTANE CESTE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</si>
</sst>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#,##0.00\ &quot;kn&quot;"/>
    <numFmt numFmtId="188" formatCode="#,##0.00_ ;\-#,##0.00\ "/>
    <numFmt numFmtId="189" formatCode="&quot;kn&quot;_-* #,##0.00_-;\-* #,##0.00_-;_-* &quot;-&quot;??_-;_-@_-"/>
    <numFmt numFmtId="190" formatCode="#00_ ;"/>
    <numFmt numFmtId="191" formatCode="#,#00"/>
    <numFmt numFmtId="192" formatCode="&quot;Da&quot;;&quot;Da&quot;;&quot;Ne&quot;"/>
    <numFmt numFmtId="193" formatCode="&quot;Istina&quot;;&quot;Istina&quot;;&quot;Laž&quot;"/>
    <numFmt numFmtId="194" formatCode="&quot;Uključeno&quot;;&quot;Uključeno&quot;;&quot;Isključeno&quot;"/>
    <numFmt numFmtId="195" formatCode="_-* #,##0.000_-;\-* #,##0.000_-;_-* &quot;-&quot;??_-;_-@_-"/>
    <numFmt numFmtId="196" formatCode="_-* #,##0.0000_-;\-* #,##0.0000_-;_-* &quot;-&quot;??_-;_-@_-"/>
    <numFmt numFmtId="197" formatCode="0.0"/>
    <numFmt numFmtId="198" formatCode="[$-41A]d\.\ mmmm\ yyyy"/>
    <numFmt numFmtId="199" formatCode="_-&quot;kn&quot;\ * #,##0_-;\-&quot;kn&quot;\ * #,##0_-;_-&quot;kn&quot;\ * &quot;-&quot;_-;_-@_-"/>
    <numFmt numFmtId="200" formatCode="_-* #,##0_-;\-* #,##0_-;_-* &quot;-&quot;_-;_-@_-"/>
    <numFmt numFmtId="201" formatCode="_-&quot;kn&quot;\ * #,##0.00_-;\-&quot;kn&quot;\ * #,##0.00_-;_-&quot;kn&quot;\ * &quot;-&quot;??_-;_-@_-"/>
  </numFmts>
  <fonts count="68">
    <font>
      <sz val="9.5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9.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color indexed="16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u val="single"/>
      <sz val="14"/>
      <name val="Arial"/>
      <family val="0"/>
    </font>
    <font>
      <b/>
      <sz val="9"/>
      <name val="Arial"/>
      <family val="0"/>
    </font>
    <font>
      <sz val="9"/>
      <color indexed="20"/>
      <name val="Arial"/>
      <family val="0"/>
    </font>
    <font>
      <sz val="10"/>
      <color indexed="2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9"/>
      <name val="Albertus Medium"/>
      <family val="2"/>
    </font>
    <font>
      <b/>
      <sz val="14"/>
      <name val="Arial"/>
      <family val="2"/>
    </font>
    <font>
      <sz val="10"/>
      <name val="ElegaGarmnd BT"/>
      <family val="1"/>
    </font>
    <font>
      <b/>
      <sz val="12"/>
      <name val="Arial"/>
      <family val="2"/>
    </font>
    <font>
      <sz val="10"/>
      <name val="Helv"/>
      <family val="0"/>
    </font>
    <font>
      <sz val="12"/>
      <name val="Arial"/>
      <family val="2"/>
    </font>
    <font>
      <sz val="9"/>
      <color indexed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1"/>
      <name val="Arial"/>
      <family val="2"/>
    </font>
    <font>
      <b/>
      <sz val="16"/>
      <name val="Albertus Medium"/>
      <family val="2"/>
    </font>
    <font>
      <sz val="9"/>
      <color indexed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9"/>
      <name val="Calibri"/>
      <family val="2"/>
    </font>
    <font>
      <b/>
      <sz val="18"/>
      <name val="Albertus Medium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190" fontId="1" fillId="0" borderId="0" applyFill="0" applyBorder="0" applyProtection="0">
      <alignment horizontal="left" vertical="top"/>
    </xf>
    <xf numFmtId="0" fontId="1" fillId="0" borderId="0" applyFill="0" applyBorder="0" applyProtection="0">
      <alignment horizontal="justify" vertical="top" wrapText="1"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0" borderId="0" applyFill="0" applyBorder="0" applyProtection="0">
      <alignment horizontal="center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186" fontId="1" fillId="0" borderId="0" applyFill="0" applyBorder="0" applyProtection="0">
      <alignment horizontal="right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6" fontId="6" fillId="0" borderId="0">
      <alignment horizontal="right" wrapText="1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2" fillId="0" borderId="0" applyFill="0" applyBorder="0" applyProtection="0">
      <alignment horizontal="centerContinuous" vertical="top"/>
    </xf>
    <xf numFmtId="0" fontId="54" fillId="27" borderId="1" applyNumberFormat="0" applyAlignment="0" applyProtection="0"/>
    <xf numFmtId="0" fontId="55" fillId="28" borderId="2" applyNumberFormat="0" applyAlignment="0" applyProtection="0"/>
    <xf numFmtId="4" fontId="2" fillId="0" borderId="0" applyFill="0" applyBorder="0" applyProtection="0">
      <alignment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186" fontId="2" fillId="0" borderId="0">
      <alignment horizontal="right"/>
      <protection locked="0"/>
    </xf>
    <xf numFmtId="49" fontId="2" fillId="0" borderId="0">
      <alignment horizontal="center"/>
      <protection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 applyNumberFormat="0" applyFont="0" applyFill="0" applyBorder="0" applyAlignment="0" applyProtection="0"/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 applyNumberFormat="0" applyFont="0" applyFill="0" applyBorder="0" applyAlignment="0" applyProtection="0"/>
    <xf numFmtId="0" fontId="0" fillId="0" borderId="0" applyFill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186" fontId="2" fillId="0" borderId="0" applyFill="0" applyBorder="0" applyProtection="0">
      <alignment horizontal="right"/>
    </xf>
    <xf numFmtId="0" fontId="19" fillId="0" borderId="0">
      <alignment/>
      <protection/>
    </xf>
    <xf numFmtId="0" fontId="3" fillId="0" borderId="0" applyFill="0" applyBorder="0" applyProtection="0">
      <alignment horizontal="justify" vertical="top" wrapText="1"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  <xf numFmtId="4" fontId="2" fillId="0" borderId="0" applyFill="0" applyBorder="0" applyProtection="0">
      <alignment/>
    </xf>
  </cellStyleXfs>
  <cellXfs count="14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/>
    </xf>
    <xf numFmtId="190" fontId="1" fillId="0" borderId="0" xfId="15" applyFont="1">
      <alignment horizontal="left" vertical="top"/>
    </xf>
    <xf numFmtId="0" fontId="0" fillId="0" borderId="0" xfId="48" applyFo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28">
      <alignment horizontal="justify" vertical="top" wrapText="1"/>
    </xf>
    <xf numFmtId="0" fontId="1" fillId="0" borderId="0" xfId="48">
      <alignment horizontal="center"/>
    </xf>
    <xf numFmtId="0" fontId="1" fillId="0" borderId="0" xfId="48" applyBorder="1">
      <alignment horizontal="center"/>
    </xf>
    <xf numFmtId="0" fontId="1" fillId="0" borderId="0" xfId="48" applyFill="1">
      <alignment horizontal="center"/>
    </xf>
    <xf numFmtId="0" fontId="1" fillId="0" borderId="0" xfId="28" applyFont="1">
      <alignment horizontal="justify" vertical="top" wrapText="1"/>
    </xf>
    <xf numFmtId="190" fontId="1" fillId="0" borderId="0" xfId="15" applyBorder="1">
      <alignment horizontal="left" vertical="top"/>
    </xf>
    <xf numFmtId="190" fontId="1" fillId="0" borderId="0" xfId="15">
      <alignment horizontal="left" vertical="top"/>
    </xf>
    <xf numFmtId="190" fontId="1" fillId="0" borderId="0" xfId="15" applyFill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48" applyFont="1" applyBorder="1">
      <alignment horizontal="center"/>
    </xf>
    <xf numFmtId="0" fontId="12" fillId="0" borderId="0" xfId="0" applyFont="1" applyAlignment="1">
      <alignment/>
    </xf>
    <xf numFmtId="7" fontId="1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justify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justify"/>
    </xf>
    <xf numFmtId="49" fontId="8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7" fontId="1" fillId="0" borderId="0" xfId="123" applyNumberFormat="1" applyFont="1" applyFill="1" applyBorder="1" applyAlignment="1">
      <alignment horizontal="right"/>
    </xf>
    <xf numFmtId="4" fontId="1" fillId="0" borderId="0" xfId="123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" fontId="1" fillId="0" borderId="0" xfId="123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190" fontId="16" fillId="0" borderId="0" xfId="15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49" fontId="18" fillId="0" borderId="0" xfId="0" applyNumberFormat="1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1" fillId="0" borderId="0" xfId="123" applyNumberFormat="1" applyFont="1" applyFill="1" applyBorder="1" applyAlignment="1">
      <alignment horizontal="right"/>
    </xf>
    <xf numFmtId="2" fontId="1" fillId="0" borderId="0" xfId="123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1" fillId="0" borderId="0" xfId="49" applyNumberFormat="1" applyFont="1" applyAlignment="1">
      <alignment horizontal="right"/>
    </xf>
    <xf numFmtId="2" fontId="1" fillId="0" borderId="0" xfId="49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0" fontId="1" fillId="0" borderId="10" xfId="48" applyBorder="1">
      <alignment horizontal="center"/>
    </xf>
    <xf numFmtId="187" fontId="21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right" vertical="center"/>
    </xf>
    <xf numFmtId="7" fontId="18" fillId="0" borderId="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7" fontId="20" fillId="0" borderId="11" xfId="0" applyNumberFormat="1" applyFont="1" applyFill="1" applyBorder="1" applyAlignment="1">
      <alignment horizontal="right"/>
    </xf>
    <xf numFmtId="0" fontId="22" fillId="0" borderId="12" xfId="185" applyNumberFormat="1" applyFont="1" applyFill="1" applyBorder="1" applyAlignment="1" applyProtection="1">
      <alignment horizontal="center" vertical="center"/>
      <protection/>
    </xf>
    <xf numFmtId="0" fontId="22" fillId="0" borderId="13" xfId="185" applyNumberFormat="1" applyFont="1" applyFill="1" applyBorder="1" applyAlignment="1" applyProtection="1">
      <alignment horizontal="center" vertical="center"/>
      <protection/>
    </xf>
    <xf numFmtId="0" fontId="22" fillId="0" borderId="14" xfId="18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26" fillId="0" borderId="0" xfId="0" applyNumberFormat="1" applyFont="1" applyFill="1" applyAlignment="1">
      <alignment horizontal="left"/>
    </xf>
    <xf numFmtId="2" fontId="1" fillId="0" borderId="0" xfId="49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0" xfId="165" applyFont="1" applyAlignment="1">
      <alignment horizontal="justify" vertical="top"/>
      <protection/>
    </xf>
    <xf numFmtId="0" fontId="28" fillId="0" borderId="0" xfId="155" applyFont="1" applyBorder="1" applyAlignment="1">
      <alignment horizontal="justify" vertical="top" wrapText="1"/>
    </xf>
    <xf numFmtId="0" fontId="1" fillId="0" borderId="0" xfId="155" applyFont="1" applyBorder="1" applyAlignment="1">
      <alignment horizontal="justify" vertical="top" wrapText="1"/>
    </xf>
    <xf numFmtId="186" fontId="1" fillId="0" borderId="0" xfId="68" applyFont="1" applyFill="1">
      <alignment horizontal="right"/>
    </xf>
    <xf numFmtId="186" fontId="1" fillId="0" borderId="0" xfId="81" applyFont="1" applyFill="1">
      <alignment horizontal="right"/>
    </xf>
    <xf numFmtId="186" fontId="1" fillId="0" borderId="0" xfId="68" applyFont="1" applyFill="1" applyBorder="1">
      <alignment horizontal="right"/>
    </xf>
    <xf numFmtId="0" fontId="7" fillId="0" borderId="10" xfId="0" applyFont="1" applyFill="1" applyBorder="1" applyAlignment="1">
      <alignment horizontal="center" vertical="center"/>
    </xf>
    <xf numFmtId="186" fontId="8" fillId="0" borderId="10" xfId="8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7" fontId="1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right"/>
    </xf>
    <xf numFmtId="0" fontId="10" fillId="0" borderId="0" xfId="28" applyFont="1">
      <alignment horizontal="justify" vertical="top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/>
    </xf>
    <xf numFmtId="4" fontId="20" fillId="0" borderId="10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49" fontId="27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/>
    </xf>
    <xf numFmtId="49" fontId="26" fillId="0" borderId="0" xfId="0" applyNumberFormat="1" applyFont="1" applyFill="1" applyAlignment="1">
      <alignment horizontal="left" vertical="top" wrapText="1"/>
    </xf>
    <xf numFmtId="49" fontId="27" fillId="0" borderId="0" xfId="0" applyNumberFormat="1" applyFont="1" applyFill="1" applyAlignment="1">
      <alignment horizontal="center" wrapText="1"/>
    </xf>
    <xf numFmtId="0" fontId="25" fillId="0" borderId="17" xfId="185" applyNumberFormat="1" applyFont="1" applyFill="1" applyBorder="1" applyAlignment="1" applyProtection="1">
      <alignment horizontal="center" vertical="center"/>
      <protection/>
    </xf>
    <xf numFmtId="0" fontId="25" fillId="0" borderId="18" xfId="185" applyNumberFormat="1" applyFont="1" applyFill="1" applyBorder="1" applyAlignment="1" applyProtection="1">
      <alignment horizontal="center" vertical="center"/>
      <protection/>
    </xf>
    <xf numFmtId="0" fontId="25" fillId="0" borderId="19" xfId="185" applyNumberFormat="1" applyFont="1" applyFill="1" applyBorder="1" applyAlignment="1" applyProtection="1">
      <alignment horizontal="center" vertical="center"/>
      <protection/>
    </xf>
    <xf numFmtId="0" fontId="23" fillId="0" borderId="20" xfId="185" applyNumberFormat="1" applyFont="1" applyFill="1" applyBorder="1" applyAlignment="1" applyProtection="1">
      <alignment horizontal="center" vertical="center"/>
      <protection/>
    </xf>
    <xf numFmtId="0" fontId="23" fillId="0" borderId="15" xfId="185" applyNumberFormat="1" applyFont="1" applyFill="1" applyBorder="1" applyAlignment="1" applyProtection="1">
      <alignment horizontal="center" vertical="center"/>
      <protection/>
    </xf>
    <xf numFmtId="0" fontId="24" fillId="0" borderId="21" xfId="185" applyNumberFormat="1" applyFont="1" applyFill="1" applyBorder="1" applyAlignment="1" applyProtection="1">
      <alignment horizontal="center" vertical="center"/>
      <protection/>
    </xf>
    <xf numFmtId="0" fontId="24" fillId="0" borderId="22" xfId="185" applyNumberFormat="1" applyFont="1" applyFill="1" applyBorder="1" applyAlignment="1" applyProtection="1">
      <alignment horizontal="center" vertical="center"/>
      <protection/>
    </xf>
    <xf numFmtId="4" fontId="1" fillId="0" borderId="0" xfId="123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wrapText="1"/>
    </xf>
    <xf numFmtId="4" fontId="1" fillId="0" borderId="0" xfId="123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</cellXfs>
  <cellStyles count="196">
    <cellStyle name="Normal" xfId="0"/>
    <cellStyle name="1. br.stavke" xfId="15"/>
    <cellStyle name="1. br.stavke 10" xfId="16"/>
    <cellStyle name="1. br.stavke 11" xfId="17"/>
    <cellStyle name="1. br.stavke 12" xfId="18"/>
    <cellStyle name="1. br.stavke 13" xfId="19"/>
    <cellStyle name="1. br.stavke 2" xfId="20"/>
    <cellStyle name="1. br.stavke 3" xfId="21"/>
    <cellStyle name="1. br.stavke 4" xfId="22"/>
    <cellStyle name="1. br.stavke 5" xfId="23"/>
    <cellStyle name="1. br.stavke 6" xfId="24"/>
    <cellStyle name="1. br.stavke 7" xfId="25"/>
    <cellStyle name="1. br.stavke 8" xfId="26"/>
    <cellStyle name="1. br.stavke 9" xfId="27"/>
    <cellStyle name="2. Tekst stavke" xfId="28"/>
    <cellStyle name="2.1 Tekst stavke" xfId="29"/>
    <cellStyle name="2.1 Tekst stavke 10" xfId="30"/>
    <cellStyle name="2.1 Tekst stavke 11" xfId="31"/>
    <cellStyle name="2.1 Tekst stavke 12" xfId="32"/>
    <cellStyle name="2.1 Tekst stavke 13" xfId="33"/>
    <cellStyle name="2.1 Tekst stavke 2" xfId="34"/>
    <cellStyle name="2.1 Tekst stavke 3" xfId="35"/>
    <cellStyle name="2.1 Tekst stavke 4" xfId="36"/>
    <cellStyle name="2.1 Tekst stavke 5" xfId="37"/>
    <cellStyle name="2.1 Tekst stavke 6" xfId="38"/>
    <cellStyle name="2.1 Tekst stavke 7" xfId="39"/>
    <cellStyle name="2.1 Tekst stavke 8" xfId="40"/>
    <cellStyle name="2.1 Tekst stavke 9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3. jed.mjere" xfId="48"/>
    <cellStyle name="4. količina" xfId="49"/>
    <cellStyle name="4. količina 10" xfId="50"/>
    <cellStyle name="4. količina 11" xfId="51"/>
    <cellStyle name="4. količina 12" xfId="52"/>
    <cellStyle name="4. količina 13" xfId="53"/>
    <cellStyle name="4. količina 2" xfId="54"/>
    <cellStyle name="4. količina 3" xfId="55"/>
    <cellStyle name="4. količina 4" xfId="56"/>
    <cellStyle name="4. količina 5" xfId="57"/>
    <cellStyle name="4. količina 6" xfId="58"/>
    <cellStyle name="4. količina 7" xfId="59"/>
    <cellStyle name="4. količina 8" xfId="60"/>
    <cellStyle name="4. količina 9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5. jed.cijena" xfId="68"/>
    <cellStyle name="5. jed.cijena 10" xfId="69"/>
    <cellStyle name="5. jed.cijena 11" xfId="70"/>
    <cellStyle name="5. jed.cijena 12" xfId="71"/>
    <cellStyle name="5. jed.cijena 13" xfId="72"/>
    <cellStyle name="5. jed.cijena 2" xfId="73"/>
    <cellStyle name="5. jed.cijena 3" xfId="74"/>
    <cellStyle name="5. jed.cijena 4" xfId="75"/>
    <cellStyle name="5. jed.cijena 5" xfId="76"/>
    <cellStyle name="5. jed.cijena 6" xfId="77"/>
    <cellStyle name="5. jed.cijena 7" xfId="78"/>
    <cellStyle name="5. jed.cijena 8" xfId="79"/>
    <cellStyle name="5. jed.cijena 9" xfId="80"/>
    <cellStyle name="6.uk.cijena" xfId="81"/>
    <cellStyle name="6.uk.cijena 10" xfId="82"/>
    <cellStyle name="6.uk.cijena 11" xfId="83"/>
    <cellStyle name="6.uk.cijena 12" xfId="84"/>
    <cellStyle name="6.uk.cijena 13" xfId="85"/>
    <cellStyle name="6.uk.cijena 2" xfId="86"/>
    <cellStyle name="6.uk.cijena 3" xfId="87"/>
    <cellStyle name="6.uk.cijena 4" xfId="88"/>
    <cellStyle name="6.uk.cijena 5" xfId="89"/>
    <cellStyle name="6.uk.cijena 6" xfId="90"/>
    <cellStyle name="6.uk.cijena 7" xfId="91"/>
    <cellStyle name="6.uk.cijena 8" xfId="92"/>
    <cellStyle name="6.uk.cijena 9" xfId="93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7. modul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Bad" xfId="107"/>
    <cellStyle name="Broj stavke" xfId="108"/>
    <cellStyle name="Broj stavke 10" xfId="109"/>
    <cellStyle name="Broj stavke 11" xfId="110"/>
    <cellStyle name="Broj stavke 12" xfId="111"/>
    <cellStyle name="Broj stavke 13" xfId="112"/>
    <cellStyle name="Broj stavke 2" xfId="113"/>
    <cellStyle name="Broj stavke 3" xfId="114"/>
    <cellStyle name="Broj stavke 4" xfId="115"/>
    <cellStyle name="Broj stavke 5" xfId="116"/>
    <cellStyle name="Broj stavke 6" xfId="117"/>
    <cellStyle name="Broj stavke 7" xfId="118"/>
    <cellStyle name="Broj stavke 8" xfId="119"/>
    <cellStyle name="Broj stavke 9" xfId="120"/>
    <cellStyle name="Calculation" xfId="121"/>
    <cellStyle name="Check Cell" xfId="122"/>
    <cellStyle name="Comma" xfId="123"/>
    <cellStyle name="Comma [0]" xfId="124"/>
    <cellStyle name="Currency" xfId="125"/>
    <cellStyle name="Currency [0]" xfId="126"/>
    <cellStyle name="Explanatory Text" xfId="127"/>
    <cellStyle name="Followed Hyperlink" xfId="128"/>
    <cellStyle name="Good" xfId="129"/>
    <cellStyle name="Heading 1" xfId="130"/>
    <cellStyle name="Heading 2" xfId="131"/>
    <cellStyle name="Heading 3" xfId="132"/>
    <cellStyle name="Heading 4" xfId="133"/>
    <cellStyle name="Hyperlink" xfId="134"/>
    <cellStyle name="Input" xfId="135"/>
    <cellStyle name="Jed.cijena" xfId="136"/>
    <cellStyle name="Jed.mjere" xfId="137"/>
    <cellStyle name="Količina" xfId="138"/>
    <cellStyle name="Količina 10" xfId="139"/>
    <cellStyle name="Količina 11" xfId="140"/>
    <cellStyle name="Količina 12" xfId="141"/>
    <cellStyle name="Količina 13" xfId="142"/>
    <cellStyle name="Količina 2" xfId="143"/>
    <cellStyle name="Količina 3" xfId="144"/>
    <cellStyle name="Količina 4" xfId="145"/>
    <cellStyle name="Količina 5" xfId="146"/>
    <cellStyle name="Količina 6" xfId="147"/>
    <cellStyle name="Količina 7" xfId="148"/>
    <cellStyle name="Količina 8" xfId="149"/>
    <cellStyle name="Količina 9" xfId="150"/>
    <cellStyle name="Linked Cell" xfId="151"/>
    <cellStyle name="Neutral" xfId="152"/>
    <cellStyle name="Normalno 2" xfId="153"/>
    <cellStyle name="Note" xfId="154"/>
    <cellStyle name="Obično 10" xfId="155"/>
    <cellStyle name="Obično 11" xfId="156"/>
    <cellStyle name="Obično 12" xfId="157"/>
    <cellStyle name="Obično 13" xfId="158"/>
    <cellStyle name="Obično 14" xfId="159"/>
    <cellStyle name="Obično 15" xfId="160"/>
    <cellStyle name="Obično 16" xfId="161"/>
    <cellStyle name="Obično 17" xfId="162"/>
    <cellStyle name="Obično 18" xfId="163"/>
    <cellStyle name="Obično 19" xfId="164"/>
    <cellStyle name="Obično 2" xfId="165"/>
    <cellStyle name="Obično 2 2" xfId="166"/>
    <cellStyle name="Obično 2 2 2" xfId="167"/>
    <cellStyle name="Obično 2 3" xfId="168"/>
    <cellStyle name="Obično 2 4" xfId="169"/>
    <cellStyle name="Obično 2 5" xfId="170"/>
    <cellStyle name="Obično 2 6" xfId="171"/>
    <cellStyle name="Obično 2 7" xfId="172"/>
    <cellStyle name="Obično 20" xfId="173"/>
    <cellStyle name="Obično 21" xfId="174"/>
    <cellStyle name="Obično 22" xfId="175"/>
    <cellStyle name="Obično 23" xfId="176"/>
    <cellStyle name="Obično 24" xfId="177"/>
    <cellStyle name="Obično 25" xfId="178"/>
    <cellStyle name="Obično 26" xfId="179"/>
    <cellStyle name="Obično 27" xfId="180"/>
    <cellStyle name="Obično 28" xfId="181"/>
    <cellStyle name="Obično 29" xfId="182"/>
    <cellStyle name="Obično 3" xfId="183"/>
    <cellStyle name="Obično 30" xfId="184"/>
    <cellStyle name="Obično 31" xfId="185"/>
    <cellStyle name="Obično 4" xfId="186"/>
    <cellStyle name="Obično 5" xfId="187"/>
    <cellStyle name="Obično 6" xfId="188"/>
    <cellStyle name="Obično 7" xfId="189"/>
    <cellStyle name="Obično 8" xfId="190"/>
    <cellStyle name="Obično 9" xfId="191"/>
    <cellStyle name="Output" xfId="192"/>
    <cellStyle name="Percent" xfId="193"/>
    <cellStyle name="Produkt" xfId="194"/>
    <cellStyle name="Style 1" xfId="195"/>
    <cellStyle name="Tekst stavke" xfId="196"/>
    <cellStyle name="Title" xfId="197"/>
    <cellStyle name="Total" xfId="198"/>
    <cellStyle name="Warning Text" xfId="199"/>
    <cellStyle name="Zarez 10" xfId="200"/>
    <cellStyle name="Zarez 11" xfId="201"/>
    <cellStyle name="Zarez 2" xfId="202"/>
    <cellStyle name="Zarez 3" xfId="203"/>
    <cellStyle name="Zarez 4" xfId="204"/>
    <cellStyle name="Zarez 5" xfId="205"/>
    <cellStyle name="Zarez 6" xfId="206"/>
    <cellStyle name="Zarez 7" xfId="207"/>
    <cellStyle name="Zarez 8" xfId="208"/>
    <cellStyle name="Zarez 9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142"/>
  <sheetViews>
    <sheetView tabSelected="1" view="pageBreakPreview" zoomScaleSheetLayoutView="100" zoomScalePageLayoutView="0" workbookViewId="0" topLeftCell="A1">
      <selection activeCell="B107" sqref="B107:F107"/>
    </sheetView>
  </sheetViews>
  <sheetFormatPr defaultColWidth="9.140625" defaultRowHeight="12.75"/>
  <cols>
    <col min="1" max="1" width="3.7109375" style="12" customWidth="1"/>
    <col min="2" max="2" width="48.7109375" style="12" customWidth="1"/>
    <col min="3" max="3" width="6.28125" style="12" customWidth="1"/>
    <col min="4" max="4" width="8.7109375" style="64" customWidth="1"/>
    <col min="5" max="5" width="11.7109375" style="12" customWidth="1"/>
    <col min="6" max="6" width="14.7109375" style="12" customWidth="1"/>
    <col min="7" max="7" width="9.140625" style="12" customWidth="1"/>
    <col min="8" max="8" width="12.140625" style="12" bestFit="1" customWidth="1"/>
    <col min="9" max="9" width="9.8515625" style="12" bestFit="1" customWidth="1"/>
    <col min="10" max="16384" width="9.140625" style="12" customWidth="1"/>
  </cols>
  <sheetData>
    <row r="1" spans="1:6" ht="22.5">
      <c r="A1" s="28"/>
      <c r="B1" s="130" t="s">
        <v>7</v>
      </c>
      <c r="C1" s="131"/>
      <c r="D1" s="131"/>
      <c r="E1" s="132"/>
      <c r="F1" s="80" t="s">
        <v>50</v>
      </c>
    </row>
    <row r="2" spans="1:6" ht="15">
      <c r="A2" s="28"/>
      <c r="B2" s="133" t="s">
        <v>8</v>
      </c>
      <c r="C2" s="134"/>
      <c r="D2" s="134"/>
      <c r="E2" s="134"/>
      <c r="F2" s="81" t="s">
        <v>51</v>
      </c>
    </row>
    <row r="3" spans="1:6" ht="15">
      <c r="A3" s="29"/>
      <c r="B3" s="133" t="s">
        <v>10</v>
      </c>
      <c r="C3" s="134"/>
      <c r="D3" s="134"/>
      <c r="E3" s="134"/>
      <c r="F3" s="81"/>
    </row>
    <row r="4" spans="1:6" ht="15.75" thickBot="1">
      <c r="A4" s="29"/>
      <c r="B4" s="135" t="s">
        <v>9</v>
      </c>
      <c r="C4" s="136"/>
      <c r="D4" s="136"/>
      <c r="E4" s="136"/>
      <c r="F4" s="82"/>
    </row>
    <row r="5" spans="1:6" ht="12.75">
      <c r="A5" s="83"/>
      <c r="B5" s="30"/>
      <c r="C5" s="30"/>
      <c r="D5" s="84"/>
      <c r="E5" s="85"/>
      <c r="F5" s="83"/>
    </row>
    <row r="6" spans="1:6" ht="12.75">
      <c r="A6" s="86"/>
      <c r="B6" s="87"/>
      <c r="C6" s="88"/>
      <c r="D6" s="89"/>
      <c r="E6" s="90"/>
      <c r="F6" s="90"/>
    </row>
    <row r="7" spans="1:6" ht="15" customHeight="1">
      <c r="A7" s="31"/>
      <c r="B7" s="32" t="s">
        <v>0</v>
      </c>
      <c r="C7" s="128" t="s">
        <v>24</v>
      </c>
      <c r="D7" s="128"/>
      <c r="E7" s="128"/>
      <c r="F7" s="128"/>
    </row>
    <row r="8" spans="1:6" ht="15.75">
      <c r="A8" s="31"/>
      <c r="B8" s="32"/>
      <c r="C8" s="91" t="s">
        <v>25</v>
      </c>
      <c r="D8" s="56"/>
      <c r="E8" s="54"/>
      <c r="F8" s="54"/>
    </row>
    <row r="9" spans="1:6" ht="12.75">
      <c r="A9" s="31"/>
      <c r="B9" s="32"/>
      <c r="C9" s="33"/>
      <c r="D9" s="57"/>
      <c r="E9" s="34"/>
      <c r="F9" s="34"/>
    </row>
    <row r="10" spans="1:6" ht="29.25" customHeight="1">
      <c r="A10" s="31"/>
      <c r="B10" s="32" t="s">
        <v>1</v>
      </c>
      <c r="C10" s="128" t="s">
        <v>26</v>
      </c>
      <c r="D10" s="128"/>
      <c r="E10" s="128"/>
      <c r="F10" s="128"/>
    </row>
    <row r="11" spans="1:6" ht="12.75">
      <c r="A11" s="31"/>
      <c r="B11" s="35"/>
      <c r="C11" s="36"/>
      <c r="D11" s="57"/>
      <c r="E11" s="34"/>
      <c r="F11" s="34"/>
    </row>
    <row r="12" spans="1:6" ht="34.5" customHeight="1">
      <c r="A12" s="31"/>
      <c r="B12" s="32" t="s">
        <v>27</v>
      </c>
      <c r="C12" s="128" t="s">
        <v>31</v>
      </c>
      <c r="D12" s="128"/>
      <c r="E12" s="128"/>
      <c r="F12" s="128"/>
    </row>
    <row r="13" spans="1:6" ht="12.75">
      <c r="A13" s="31"/>
      <c r="B13" s="34"/>
      <c r="C13" s="37"/>
      <c r="D13" s="58"/>
      <c r="E13" s="34"/>
      <c r="F13" s="34"/>
    </row>
    <row r="14" spans="1:6" ht="12.75">
      <c r="A14" s="31"/>
      <c r="B14" s="34"/>
      <c r="C14" s="37"/>
      <c r="D14" s="59"/>
      <c r="E14" s="34"/>
      <c r="F14" s="34"/>
    </row>
    <row r="15" spans="1:6" ht="12.75">
      <c r="A15" s="31"/>
      <c r="B15" s="39"/>
      <c r="C15" s="40"/>
      <c r="D15" s="60"/>
      <c r="E15" s="39"/>
      <c r="F15" s="39"/>
    </row>
    <row r="16" spans="1:6" ht="12.75">
      <c r="A16" s="31"/>
      <c r="B16" s="39"/>
      <c r="C16" s="40"/>
      <c r="D16" s="60"/>
      <c r="E16" s="39"/>
      <c r="F16" s="39"/>
    </row>
    <row r="17" spans="1:6" ht="12.75">
      <c r="A17" s="31"/>
      <c r="B17" s="39"/>
      <c r="C17" s="40"/>
      <c r="D17" s="60"/>
      <c r="E17" s="39"/>
      <c r="F17" s="39"/>
    </row>
    <row r="18" spans="1:6" ht="12.75">
      <c r="A18" s="31"/>
      <c r="B18" s="39"/>
      <c r="C18" s="40"/>
      <c r="D18" s="60"/>
      <c r="E18" s="39"/>
      <c r="F18" s="39"/>
    </row>
    <row r="19" spans="1:6" ht="12.75">
      <c r="A19" s="31"/>
      <c r="B19" s="39"/>
      <c r="C19" s="40"/>
      <c r="D19" s="60"/>
      <c r="E19" s="39"/>
      <c r="F19" s="39"/>
    </row>
    <row r="20" spans="1:6" ht="12.75">
      <c r="A20" s="31"/>
      <c r="B20" s="39"/>
      <c r="C20" s="40"/>
      <c r="D20" s="60"/>
      <c r="E20" s="39"/>
      <c r="F20" s="39"/>
    </row>
    <row r="21" spans="1:6" ht="12.75">
      <c r="A21" s="31"/>
      <c r="B21" s="39"/>
      <c r="C21" s="40"/>
      <c r="D21" s="60"/>
      <c r="E21" s="39"/>
      <c r="F21" s="39"/>
    </row>
    <row r="22" spans="1:6" ht="35.25" customHeight="1">
      <c r="A22" s="31"/>
      <c r="B22" s="141" t="s">
        <v>57</v>
      </c>
      <c r="C22" s="141"/>
      <c r="D22" s="141"/>
      <c r="E22" s="141"/>
      <c r="F22" s="141"/>
    </row>
    <row r="23" spans="1:6" ht="10.5" customHeight="1">
      <c r="A23" s="31"/>
      <c r="B23" s="129"/>
      <c r="C23" s="129"/>
      <c r="D23" s="129"/>
      <c r="E23" s="129"/>
      <c r="F23" s="129"/>
    </row>
    <row r="24" spans="1:6" ht="20.25">
      <c r="A24" s="31"/>
      <c r="B24" s="129" t="s">
        <v>32</v>
      </c>
      <c r="C24" s="129"/>
      <c r="D24" s="129"/>
      <c r="E24" s="129"/>
      <c r="F24" s="129"/>
    </row>
    <row r="25" spans="1:6" ht="12" customHeight="1">
      <c r="A25" s="31"/>
      <c r="B25" s="126"/>
      <c r="C25" s="126"/>
      <c r="D25" s="126"/>
      <c r="E25" s="126"/>
      <c r="F25" s="126"/>
    </row>
    <row r="26" spans="1:6" ht="20.25">
      <c r="A26" s="31"/>
      <c r="B26" s="129" t="s">
        <v>36</v>
      </c>
      <c r="C26" s="129"/>
      <c r="D26" s="129"/>
      <c r="E26" s="129"/>
      <c r="F26" s="129"/>
    </row>
    <row r="27" spans="1:6" ht="20.25">
      <c r="A27" s="31"/>
      <c r="B27" s="129" t="s">
        <v>48</v>
      </c>
      <c r="C27" s="129"/>
      <c r="D27" s="129"/>
      <c r="E27" s="129"/>
      <c r="F27" s="129"/>
    </row>
    <row r="28" spans="1:6" ht="20.25">
      <c r="A28" s="31"/>
      <c r="B28" s="129" t="s">
        <v>49</v>
      </c>
      <c r="C28" s="129"/>
      <c r="D28" s="129"/>
      <c r="E28" s="129"/>
      <c r="F28" s="129"/>
    </row>
    <row r="29" spans="1:6" ht="12.75">
      <c r="A29" s="31"/>
      <c r="B29" s="39"/>
      <c r="C29" s="40"/>
      <c r="D29" s="60"/>
      <c r="E29" s="39"/>
      <c r="F29" s="39"/>
    </row>
    <row r="30" spans="1:6" ht="12.75">
      <c r="A30" s="31"/>
      <c r="B30" s="39"/>
      <c r="C30" s="40"/>
      <c r="D30" s="60"/>
      <c r="E30" s="39"/>
      <c r="F30" s="39"/>
    </row>
    <row r="31" spans="1:6" ht="12.75">
      <c r="A31" s="31"/>
      <c r="B31" s="39"/>
      <c r="C31" s="40"/>
      <c r="D31" s="60"/>
      <c r="E31" s="39"/>
      <c r="F31" s="39"/>
    </row>
    <row r="32" spans="1:6" ht="12.75">
      <c r="A32" s="31"/>
      <c r="B32" s="39"/>
      <c r="C32" s="40"/>
      <c r="D32" s="60"/>
      <c r="E32" s="39"/>
      <c r="F32" s="39"/>
    </row>
    <row r="33" spans="1:6" ht="12.75">
      <c r="A33" s="31"/>
      <c r="B33" s="39"/>
      <c r="C33" s="40"/>
      <c r="D33" s="60"/>
      <c r="E33" s="39"/>
      <c r="F33" s="39"/>
    </row>
    <row r="34" spans="1:6" ht="12.75">
      <c r="A34" s="31"/>
      <c r="B34" s="39"/>
      <c r="C34" s="40"/>
      <c r="D34" s="60"/>
      <c r="E34" s="39"/>
      <c r="F34" s="39"/>
    </row>
    <row r="35" spans="1:6" ht="12.75">
      <c r="A35" s="31"/>
      <c r="B35" s="39"/>
      <c r="C35" s="40"/>
      <c r="D35" s="60"/>
      <c r="E35" s="39"/>
      <c r="F35" s="39"/>
    </row>
    <row r="36" spans="1:6" ht="12.75">
      <c r="A36" s="31"/>
      <c r="B36" s="39"/>
      <c r="C36" s="40"/>
      <c r="D36" s="60"/>
      <c r="E36" s="39"/>
      <c r="F36" s="39"/>
    </row>
    <row r="37" spans="1:6" ht="12.75">
      <c r="A37" s="31"/>
      <c r="B37" s="39"/>
      <c r="C37" s="40"/>
      <c r="D37" s="60"/>
      <c r="E37" s="39"/>
      <c r="F37" s="39"/>
    </row>
    <row r="38" spans="1:6" ht="12.75">
      <c r="A38" s="31"/>
      <c r="B38" s="39"/>
      <c r="C38" s="40"/>
      <c r="D38" s="60"/>
      <c r="E38" s="39"/>
      <c r="F38" s="39"/>
    </row>
    <row r="39" spans="1:6" ht="12.75">
      <c r="A39" s="31"/>
      <c r="B39" s="39"/>
      <c r="C39" s="40"/>
      <c r="D39" s="60"/>
      <c r="E39" s="39"/>
      <c r="F39" s="39"/>
    </row>
    <row r="40" spans="1:6" ht="12.75">
      <c r="A40" s="31"/>
      <c r="B40" s="39"/>
      <c r="C40" s="40"/>
      <c r="D40" s="60"/>
      <c r="E40" s="39"/>
      <c r="F40" s="39"/>
    </row>
    <row r="41" spans="1:6" ht="12.75">
      <c r="A41" s="38"/>
      <c r="B41" s="44"/>
      <c r="C41" s="41"/>
      <c r="D41" s="61"/>
      <c r="E41" s="43"/>
      <c r="F41" s="42"/>
    </row>
    <row r="42" spans="1:6" ht="12.75">
      <c r="A42" s="38"/>
      <c r="B42" s="44"/>
      <c r="C42" s="41"/>
      <c r="D42" s="61"/>
      <c r="E42" s="43"/>
      <c r="F42" s="42"/>
    </row>
    <row r="43" spans="1:6" ht="12.75">
      <c r="A43" s="38"/>
      <c r="B43" s="44"/>
      <c r="C43" s="41"/>
      <c r="D43" s="61"/>
      <c r="E43" s="43"/>
      <c r="F43" s="42"/>
    </row>
    <row r="44" spans="1:6" ht="12.75">
      <c r="A44" s="38"/>
      <c r="B44" s="44"/>
      <c r="C44" s="41"/>
      <c r="D44" s="61"/>
      <c r="E44" s="43"/>
      <c r="F44" s="42"/>
    </row>
    <row r="45" spans="1:6" ht="12.75">
      <c r="A45" s="38"/>
      <c r="B45" s="44"/>
      <c r="C45" s="41"/>
      <c r="D45" s="61"/>
      <c r="E45" s="43"/>
      <c r="F45" s="42"/>
    </row>
    <row r="46" spans="1:6" ht="12.75">
      <c r="A46" s="38"/>
      <c r="B46" s="44"/>
      <c r="C46" s="41"/>
      <c r="D46" s="61"/>
      <c r="E46" s="43"/>
      <c r="F46" s="42"/>
    </row>
    <row r="47" spans="1:6" ht="12.75">
      <c r="A47" s="38"/>
      <c r="B47" s="44"/>
      <c r="C47" s="41"/>
      <c r="D47" s="61"/>
      <c r="E47" s="43" t="s">
        <v>6</v>
      </c>
      <c r="F47" s="42"/>
    </row>
    <row r="48" spans="1:6" s="50" customFormat="1" ht="12.75">
      <c r="A48" s="46"/>
      <c r="B48" s="47"/>
      <c r="C48" s="48"/>
      <c r="D48" s="137" t="s">
        <v>11</v>
      </c>
      <c r="E48" s="142"/>
      <c r="F48" s="142"/>
    </row>
    <row r="49" spans="1:6" s="50" customFormat="1" ht="12.75">
      <c r="A49" s="46"/>
      <c r="B49" s="47"/>
      <c r="C49" s="48"/>
      <c r="D49" s="43"/>
      <c r="E49" s="49"/>
      <c r="F49" s="49"/>
    </row>
    <row r="50" spans="1:6" s="50" customFormat="1" ht="12.75">
      <c r="A50" s="46"/>
      <c r="B50" s="47"/>
      <c r="C50" s="48"/>
      <c r="D50" s="43"/>
      <c r="E50" s="49"/>
      <c r="F50" s="49"/>
    </row>
    <row r="51" spans="1:6" s="50" customFormat="1" ht="12.75">
      <c r="A51" s="46"/>
      <c r="B51" s="47"/>
      <c r="C51" s="48"/>
      <c r="D51" s="43"/>
      <c r="E51" s="49"/>
      <c r="F51" s="49"/>
    </row>
    <row r="52" spans="1:6" s="50" customFormat="1" ht="12.75">
      <c r="A52" s="46"/>
      <c r="B52" s="47"/>
      <c r="C52" s="48"/>
      <c r="D52" s="43"/>
      <c r="E52" s="49"/>
      <c r="F52" s="49"/>
    </row>
    <row r="53" spans="1:6" s="50" customFormat="1" ht="12.75">
      <c r="A53" s="46"/>
      <c r="B53" s="47"/>
      <c r="C53" s="48"/>
      <c r="D53" s="62"/>
      <c r="E53" s="49"/>
      <c r="F53" s="49"/>
    </row>
    <row r="54" spans="1:6" s="50" customFormat="1" ht="12.75">
      <c r="A54" s="46"/>
      <c r="B54" s="47"/>
      <c r="C54" s="48"/>
      <c r="D54" s="62"/>
      <c r="E54" s="49"/>
      <c r="F54" s="49"/>
    </row>
    <row r="55" spans="1:6" s="50" customFormat="1" ht="12.75">
      <c r="A55" s="46"/>
      <c r="B55" s="47"/>
      <c r="C55" s="48"/>
      <c r="D55" s="62"/>
      <c r="E55" s="49"/>
      <c r="F55" s="49"/>
    </row>
    <row r="56" spans="1:6" ht="12.75">
      <c r="A56" s="38"/>
      <c r="B56" s="45"/>
      <c r="C56" s="43"/>
      <c r="D56" s="63"/>
      <c r="E56" s="45"/>
      <c r="F56" s="45"/>
    </row>
    <row r="57" spans="1:6" ht="12.75">
      <c r="A57" s="38"/>
      <c r="B57" s="45"/>
      <c r="C57" s="43"/>
      <c r="D57" s="63"/>
      <c r="E57" s="51" t="s">
        <v>2</v>
      </c>
      <c r="F57" s="45"/>
    </row>
    <row r="58" spans="1:6" s="93" customFormat="1" ht="12.75">
      <c r="A58" s="38"/>
      <c r="B58" s="44" t="s">
        <v>33</v>
      </c>
      <c r="C58" s="41"/>
      <c r="D58" s="137" t="s">
        <v>12</v>
      </c>
      <c r="E58" s="137"/>
      <c r="F58" s="137"/>
    </row>
    <row r="60" spans="2:6" ht="15.75">
      <c r="B60" s="127" t="s">
        <v>16</v>
      </c>
      <c r="C60" s="114"/>
      <c r="D60" s="115"/>
      <c r="E60" s="114"/>
      <c r="F60" s="114"/>
    </row>
    <row r="61" spans="2:6" ht="12.75">
      <c r="B61" s="114"/>
      <c r="C61" s="114"/>
      <c r="D61" s="115"/>
      <c r="E61" s="114"/>
      <c r="F61" s="114"/>
    </row>
    <row r="62" spans="2:6" ht="45" customHeight="1">
      <c r="B62" s="143" t="s">
        <v>17</v>
      </c>
      <c r="C62" s="144"/>
      <c r="D62" s="144"/>
      <c r="E62" s="144"/>
      <c r="F62" s="144"/>
    </row>
    <row r="63" ht="12.75">
      <c r="B63" s="114" t="s">
        <v>18</v>
      </c>
    </row>
    <row r="68" spans="1:6" s="13" customFormat="1" ht="12.75">
      <c r="A68" s="117" t="s">
        <v>15</v>
      </c>
      <c r="B68" s="118" t="s">
        <v>28</v>
      </c>
      <c r="C68" s="55"/>
      <c r="D68" s="65"/>
      <c r="E68" s="12"/>
      <c r="F68" s="12"/>
    </row>
    <row r="69" spans="1:4" ht="12.75">
      <c r="A69" s="5"/>
      <c r="B69" s="16"/>
      <c r="C69" s="17"/>
      <c r="D69" s="66"/>
    </row>
    <row r="70" spans="1:6" ht="72">
      <c r="A70" s="21">
        <v>1</v>
      </c>
      <c r="B70" s="20" t="s">
        <v>34</v>
      </c>
      <c r="C70" s="6" t="s">
        <v>4</v>
      </c>
      <c r="D70" s="67">
        <v>170</v>
      </c>
      <c r="E70" s="97"/>
      <c r="F70" s="98">
        <f>D70*E70</f>
        <v>0</v>
      </c>
    </row>
    <row r="71" spans="1:6" ht="12.75">
      <c r="A71" s="21"/>
      <c r="B71" s="20"/>
      <c r="C71" s="17"/>
      <c r="D71" s="66"/>
      <c r="E71" s="99"/>
      <c r="F71" s="98"/>
    </row>
    <row r="72" spans="1:6" ht="36">
      <c r="A72" s="21">
        <v>2</v>
      </c>
      <c r="B72" s="94" t="s">
        <v>35</v>
      </c>
      <c r="C72" s="18"/>
      <c r="D72" s="66"/>
      <c r="E72" s="99"/>
      <c r="F72" s="98"/>
    </row>
    <row r="73" spans="1:6" ht="12.75">
      <c r="A73" s="21"/>
      <c r="B73" s="20" t="s">
        <v>21</v>
      </c>
      <c r="C73" s="18" t="s">
        <v>19</v>
      </c>
      <c r="D73" s="66">
        <v>40</v>
      </c>
      <c r="E73" s="99"/>
      <c r="F73" s="98">
        <f>D73*E73</f>
        <v>0</v>
      </c>
    </row>
    <row r="74" spans="1:6" ht="12.75">
      <c r="A74" s="21"/>
      <c r="B74" s="20"/>
      <c r="C74" s="18"/>
      <c r="D74" s="66"/>
      <c r="E74" s="99"/>
      <c r="F74" s="98"/>
    </row>
    <row r="75" spans="1:6" ht="62.25" customHeight="1">
      <c r="A75" s="21">
        <v>3</v>
      </c>
      <c r="B75" s="95" t="s">
        <v>29</v>
      </c>
      <c r="C75" s="6" t="s">
        <v>4</v>
      </c>
      <c r="D75" s="66">
        <v>170</v>
      </c>
      <c r="E75" s="99"/>
      <c r="F75" s="98">
        <f>D75*E75</f>
        <v>0</v>
      </c>
    </row>
    <row r="76" spans="1:6" ht="12.75">
      <c r="A76" s="21"/>
      <c r="B76" s="95"/>
      <c r="C76" s="6"/>
      <c r="D76" s="66"/>
      <c r="E76" s="99"/>
      <c r="F76" s="98"/>
    </row>
    <row r="77" spans="1:6" ht="36">
      <c r="A77" s="21">
        <v>4</v>
      </c>
      <c r="B77" s="95" t="s">
        <v>37</v>
      </c>
      <c r="C77" s="6" t="s">
        <v>13</v>
      </c>
      <c r="D77" s="66">
        <v>1500</v>
      </c>
      <c r="E77" s="99"/>
      <c r="F77" s="98">
        <f>D77*E77</f>
        <v>0</v>
      </c>
    </row>
    <row r="78" spans="1:6" ht="12.75">
      <c r="A78" s="21"/>
      <c r="B78" s="95"/>
      <c r="C78" s="6"/>
      <c r="D78" s="66"/>
      <c r="E78" s="99"/>
      <c r="F78" s="98"/>
    </row>
    <row r="79" spans="1:6" ht="76.5" customHeight="1">
      <c r="A79" s="21">
        <v>5</v>
      </c>
      <c r="B79" s="95" t="s">
        <v>38</v>
      </c>
      <c r="C79" s="6" t="s">
        <v>4</v>
      </c>
      <c r="D79" s="66">
        <v>800</v>
      </c>
      <c r="E79" s="99"/>
      <c r="F79" s="98">
        <f>D79*E79</f>
        <v>0</v>
      </c>
    </row>
    <row r="80" spans="1:6" ht="12.75">
      <c r="A80" s="21"/>
      <c r="B80" s="96"/>
      <c r="C80" s="18"/>
      <c r="D80" s="66"/>
      <c r="E80" s="99"/>
      <c r="F80" s="98"/>
    </row>
    <row r="81" spans="1:6" ht="96.75" customHeight="1">
      <c r="A81" s="21">
        <v>6</v>
      </c>
      <c r="B81" s="125" t="s">
        <v>30</v>
      </c>
      <c r="C81" s="25"/>
      <c r="D81" s="92"/>
      <c r="E81" s="99"/>
      <c r="F81" s="98"/>
    </row>
    <row r="82" spans="1:6" ht="12.75">
      <c r="A82" s="21"/>
      <c r="B82" s="20" t="s">
        <v>46</v>
      </c>
      <c r="C82" s="25" t="s">
        <v>3</v>
      </c>
      <c r="D82" s="92">
        <v>3028.8</v>
      </c>
      <c r="E82" s="99"/>
      <c r="F82" s="98">
        <f>D82*E82</f>
        <v>0</v>
      </c>
    </row>
    <row r="83" spans="1:6" ht="24">
      <c r="A83" s="21"/>
      <c r="B83" s="20" t="s">
        <v>47</v>
      </c>
      <c r="C83" s="25" t="s">
        <v>3</v>
      </c>
      <c r="D83" s="92">
        <v>1271.2</v>
      </c>
      <c r="E83" s="99"/>
      <c r="F83" s="98">
        <f>D83*E83</f>
        <v>0</v>
      </c>
    </row>
    <row r="84" spans="1:6" ht="12.75">
      <c r="A84" s="21"/>
      <c r="B84" s="113"/>
      <c r="C84" s="18"/>
      <c r="D84" s="66"/>
      <c r="E84" s="99"/>
      <c r="F84" s="98"/>
    </row>
    <row r="85" spans="1:6" ht="24">
      <c r="A85" s="21">
        <v>7</v>
      </c>
      <c r="B85" s="20" t="s">
        <v>39</v>
      </c>
      <c r="C85" s="18" t="s">
        <v>13</v>
      </c>
      <c r="D85" s="66">
        <v>3000</v>
      </c>
      <c r="E85" s="99"/>
      <c r="F85" s="98">
        <f>D85*E85</f>
        <v>0</v>
      </c>
    </row>
    <row r="86" spans="1:6" ht="12.75">
      <c r="A86" s="21"/>
      <c r="B86" s="113"/>
      <c r="C86" s="18"/>
      <c r="D86" s="66"/>
      <c r="E86" s="99"/>
      <c r="F86" s="98"/>
    </row>
    <row r="87" spans="1:6" ht="84">
      <c r="A87" s="21">
        <v>8</v>
      </c>
      <c r="B87" s="20" t="s">
        <v>40</v>
      </c>
      <c r="C87" s="18" t="s">
        <v>13</v>
      </c>
      <c r="D87" s="66">
        <v>254</v>
      </c>
      <c r="E87" s="99"/>
      <c r="F87" s="98">
        <f>D87*E87</f>
        <v>0</v>
      </c>
    </row>
    <row r="88" spans="1:6" ht="12.75">
      <c r="A88" s="21"/>
      <c r="B88" s="20"/>
      <c r="C88" s="18"/>
      <c r="D88" s="66"/>
      <c r="E88" s="99"/>
      <c r="F88" s="98"/>
    </row>
    <row r="89" spans="1:6" ht="36">
      <c r="A89" s="21">
        <v>9</v>
      </c>
      <c r="B89" s="20" t="s">
        <v>54</v>
      </c>
      <c r="C89" s="18" t="s">
        <v>13</v>
      </c>
      <c r="D89" s="66">
        <v>254</v>
      </c>
      <c r="E89" s="99"/>
      <c r="F89" s="98">
        <f>D89*E89</f>
        <v>0</v>
      </c>
    </row>
    <row r="90" spans="1:6" ht="12.75">
      <c r="A90" s="21"/>
      <c r="B90" s="20"/>
      <c r="C90" s="18"/>
      <c r="D90" s="66"/>
      <c r="E90" s="99"/>
      <c r="F90" s="98"/>
    </row>
    <row r="91" spans="1:6" ht="36">
      <c r="A91" s="21">
        <v>10</v>
      </c>
      <c r="B91" s="20" t="s">
        <v>41</v>
      </c>
      <c r="C91" s="18" t="s">
        <v>13</v>
      </c>
      <c r="D91" s="66">
        <v>254</v>
      </c>
      <c r="E91" s="99"/>
      <c r="F91" s="98">
        <f>D91*E91</f>
        <v>0</v>
      </c>
    </row>
    <row r="92" spans="1:6" ht="12.75">
      <c r="A92" s="21"/>
      <c r="B92" s="20"/>
      <c r="C92" s="18"/>
      <c r="D92" s="66"/>
      <c r="E92" s="99"/>
      <c r="F92" s="98"/>
    </row>
    <row r="93" spans="1:6" ht="36">
      <c r="A93" s="21">
        <v>11</v>
      </c>
      <c r="B93" s="20" t="s">
        <v>42</v>
      </c>
      <c r="C93" s="18" t="s">
        <v>43</v>
      </c>
      <c r="D93" s="66">
        <v>30</v>
      </c>
      <c r="E93" s="99"/>
      <c r="F93" s="98">
        <f>D93*E93</f>
        <v>0</v>
      </c>
    </row>
    <row r="94" spans="1:6" ht="12.75">
      <c r="A94" s="21"/>
      <c r="B94" s="20"/>
      <c r="C94" s="18"/>
      <c r="D94" s="66"/>
      <c r="E94" s="99"/>
      <c r="F94" s="98"/>
    </row>
    <row r="95" spans="1:6" ht="96">
      <c r="A95" s="21">
        <v>12</v>
      </c>
      <c r="B95" s="20" t="s">
        <v>55</v>
      </c>
      <c r="C95" s="18" t="s">
        <v>44</v>
      </c>
      <c r="D95" s="66">
        <v>8</v>
      </c>
      <c r="E95" s="99"/>
      <c r="F95" s="98">
        <f>D95*E95</f>
        <v>0</v>
      </c>
    </row>
    <row r="96" spans="1:6" ht="12.75">
      <c r="A96" s="21"/>
      <c r="B96" s="20"/>
      <c r="C96" s="18"/>
      <c r="D96" s="66"/>
      <c r="E96" s="99"/>
      <c r="F96" s="98"/>
    </row>
    <row r="97" spans="1:6" ht="36">
      <c r="A97" s="21">
        <v>13</v>
      </c>
      <c r="B97" s="20" t="s">
        <v>56</v>
      </c>
      <c r="C97" s="18" t="s">
        <v>44</v>
      </c>
      <c r="D97" s="66">
        <v>20</v>
      </c>
      <c r="E97" s="99"/>
      <c r="F97" s="98">
        <f>D97*E97</f>
        <v>0</v>
      </c>
    </row>
    <row r="98" spans="1:6" ht="12.75">
      <c r="A98" s="21"/>
      <c r="B98" s="20"/>
      <c r="C98" s="18"/>
      <c r="D98" s="66"/>
      <c r="E98" s="99"/>
      <c r="F98" s="98"/>
    </row>
    <row r="99" spans="1:6" ht="60">
      <c r="A99" s="21">
        <v>14</v>
      </c>
      <c r="B99" s="20" t="s">
        <v>45</v>
      </c>
      <c r="C99" s="18" t="s">
        <v>13</v>
      </c>
      <c r="D99" s="66">
        <v>12</v>
      </c>
      <c r="E99" s="99"/>
      <c r="F99" s="98">
        <f>D99*E99</f>
        <v>0</v>
      </c>
    </row>
    <row r="100" spans="1:6" ht="12.75">
      <c r="A100" s="21"/>
      <c r="B100" s="20"/>
      <c r="C100" s="18"/>
      <c r="D100" s="66"/>
      <c r="E100" s="99"/>
      <c r="F100" s="98"/>
    </row>
    <row r="101" spans="1:6" s="13" customFormat="1" ht="12.75">
      <c r="A101" s="21"/>
      <c r="B101" s="116" t="s">
        <v>20</v>
      </c>
      <c r="C101" s="71"/>
      <c r="D101" s="70"/>
      <c r="E101" s="100"/>
      <c r="F101" s="101">
        <f>SUM(F70:F99)</f>
        <v>0</v>
      </c>
    </row>
    <row r="102" spans="1:6" s="1" customFormat="1" ht="12.75">
      <c r="A102" s="23"/>
      <c r="B102" s="4"/>
      <c r="C102" s="19"/>
      <c r="D102" s="68"/>
      <c r="E102" s="102"/>
      <c r="F102" s="103"/>
    </row>
    <row r="103" spans="1:6" s="1" customFormat="1" ht="12.75">
      <c r="A103" s="23"/>
      <c r="B103" s="4"/>
      <c r="C103" s="19"/>
      <c r="D103" s="68"/>
      <c r="E103" s="102"/>
      <c r="F103" s="103"/>
    </row>
    <row r="104" spans="1:6" ht="12.75">
      <c r="A104" s="22"/>
      <c r="E104" s="26"/>
      <c r="F104" s="26"/>
    </row>
    <row r="105" spans="1:6" ht="12.75">
      <c r="A105" s="22"/>
      <c r="E105" s="26"/>
      <c r="F105" s="26"/>
    </row>
    <row r="106" spans="1:9" ht="13.5" thickBot="1">
      <c r="A106" s="22"/>
      <c r="E106" s="26"/>
      <c r="F106" s="26"/>
      <c r="I106" s="13"/>
    </row>
    <row r="107" spans="1:9" s="13" customFormat="1" ht="21.75" customHeight="1" thickBot="1">
      <c r="A107" s="52"/>
      <c r="B107" s="138" t="s">
        <v>52</v>
      </c>
      <c r="C107" s="139"/>
      <c r="D107" s="139"/>
      <c r="E107" s="139"/>
      <c r="F107" s="140"/>
      <c r="I107" s="12"/>
    </row>
    <row r="108" spans="1:9" ht="18">
      <c r="A108" s="23"/>
      <c r="B108" s="2"/>
      <c r="C108" s="9"/>
      <c r="D108" s="69"/>
      <c r="E108" s="26"/>
      <c r="F108" s="27"/>
      <c r="I108" s="7"/>
    </row>
    <row r="109" spans="1:6" s="7" customFormat="1" ht="19.5" customHeight="1" thickBot="1">
      <c r="A109" s="23"/>
      <c r="B109" s="119" t="str">
        <f>B68</f>
        <v>RADOVI SANACIJE CESTE</v>
      </c>
      <c r="C109" s="73"/>
      <c r="D109" s="74"/>
      <c r="E109" s="75"/>
      <c r="F109" s="120">
        <f>F101</f>
        <v>0</v>
      </c>
    </row>
    <row r="110" spans="1:9" s="8" customFormat="1" ht="19.5" customHeight="1" thickBot="1">
      <c r="A110" s="23"/>
      <c r="B110" s="76" t="s">
        <v>5</v>
      </c>
      <c r="C110" s="77"/>
      <c r="D110" s="78"/>
      <c r="E110" s="79"/>
      <c r="F110" s="124">
        <f>SUM(F109:F109)</f>
        <v>0</v>
      </c>
      <c r="H110" s="72"/>
      <c r="I110" s="12"/>
    </row>
    <row r="111" spans="1:6" ht="12.75">
      <c r="A111" s="23"/>
      <c r="B111" s="3"/>
      <c r="C111" s="9"/>
      <c r="D111" s="69"/>
      <c r="E111" s="26"/>
      <c r="F111" s="121"/>
    </row>
    <row r="112" spans="1:6" ht="15">
      <c r="A112" s="23"/>
      <c r="B112" s="104" t="s">
        <v>14</v>
      </c>
      <c r="C112" s="105"/>
      <c r="D112" s="106"/>
      <c r="E112" s="107"/>
      <c r="F112" s="122">
        <f>F110*0.25</f>
        <v>0</v>
      </c>
    </row>
    <row r="113" spans="1:9" s="53" customFormat="1" ht="15">
      <c r="A113" s="12"/>
      <c r="B113" s="12"/>
      <c r="C113" s="12"/>
      <c r="D113" s="64"/>
      <c r="E113" s="12"/>
      <c r="F113" s="122"/>
      <c r="I113" s="10"/>
    </row>
    <row r="114" spans="1:9" s="109" customFormat="1" ht="18">
      <c r="A114" s="108"/>
      <c r="B114" s="111" t="s">
        <v>53</v>
      </c>
      <c r="C114" s="111"/>
      <c r="D114" s="112"/>
      <c r="E114" s="111"/>
      <c r="F114" s="123">
        <f>F110+F112</f>
        <v>0</v>
      </c>
      <c r="I114" s="110"/>
    </row>
    <row r="115" spans="1:9" s="14" customFormat="1" ht="12.75" customHeight="1">
      <c r="A115" s="12"/>
      <c r="B115" s="12"/>
      <c r="C115" s="12"/>
      <c r="D115" s="64"/>
      <c r="E115" s="12"/>
      <c r="F115" s="12"/>
      <c r="I115" s="10"/>
    </row>
    <row r="116" spans="1:9" s="14" customFormat="1" ht="12.75" customHeight="1">
      <c r="A116" s="12"/>
      <c r="B116" s="12"/>
      <c r="C116" s="12"/>
      <c r="D116" s="64"/>
      <c r="E116" s="12"/>
      <c r="F116" s="12"/>
      <c r="I116" s="10"/>
    </row>
    <row r="117" spans="1:9" s="14" customFormat="1" ht="12.75" customHeight="1">
      <c r="A117" s="12"/>
      <c r="B117" s="12"/>
      <c r="C117" s="12"/>
      <c r="D117" s="64"/>
      <c r="E117" s="12"/>
      <c r="F117" s="12"/>
      <c r="I117" s="10"/>
    </row>
    <row r="118" spans="1:9" s="10" customFormat="1" ht="12.75">
      <c r="A118" s="12"/>
      <c r="B118" s="93" t="s">
        <v>23</v>
      </c>
      <c r="C118" s="12"/>
      <c r="D118" s="64"/>
      <c r="E118" s="12"/>
      <c r="F118" s="12"/>
      <c r="I118" s="24"/>
    </row>
    <row r="119" spans="1:6" s="24" customFormat="1" ht="19.5" customHeight="1">
      <c r="A119" s="12"/>
      <c r="B119" s="12"/>
      <c r="C119" s="12"/>
      <c r="D119" s="64"/>
      <c r="E119" s="12"/>
      <c r="F119" s="12"/>
    </row>
    <row r="120" spans="1:9" s="24" customFormat="1" ht="19.5" customHeight="1">
      <c r="A120" s="12"/>
      <c r="B120" s="93" t="s">
        <v>22</v>
      </c>
      <c r="C120" s="12"/>
      <c r="D120" s="64"/>
      <c r="E120" s="12"/>
      <c r="F120" s="12"/>
      <c r="I120" s="15"/>
    </row>
    <row r="121" spans="1:6" s="15" customFormat="1" ht="19.5" customHeight="1">
      <c r="A121" s="12"/>
      <c r="B121" s="12"/>
      <c r="C121" s="12"/>
      <c r="D121" s="64"/>
      <c r="E121" s="12"/>
      <c r="F121" s="12"/>
    </row>
    <row r="122" spans="1:6" s="15" customFormat="1" ht="19.5" customHeight="1">
      <c r="A122" s="12"/>
      <c r="B122" s="12"/>
      <c r="C122" s="12"/>
      <c r="D122" s="64"/>
      <c r="E122" s="12"/>
      <c r="F122" s="12"/>
    </row>
    <row r="123" spans="1:9" s="15" customFormat="1" ht="19.5" customHeight="1">
      <c r="A123" s="12"/>
      <c r="B123" s="12"/>
      <c r="C123" s="12"/>
      <c r="D123" s="64"/>
      <c r="E123" s="12"/>
      <c r="F123" s="12"/>
      <c r="I123" s="10"/>
    </row>
    <row r="124" spans="1:6" s="10" customFormat="1" ht="12.75">
      <c r="A124" s="12"/>
      <c r="B124" s="12"/>
      <c r="C124" s="12"/>
      <c r="D124" s="64"/>
      <c r="E124" s="12"/>
      <c r="F124" s="12"/>
    </row>
    <row r="125" spans="1:6" s="10" customFormat="1" ht="12.75">
      <c r="A125" s="12"/>
      <c r="B125" s="12"/>
      <c r="C125" s="12"/>
      <c r="D125" s="64"/>
      <c r="E125" s="12"/>
      <c r="F125" s="12"/>
    </row>
    <row r="126" spans="1:6" s="10" customFormat="1" ht="12.75">
      <c r="A126" s="12"/>
      <c r="B126" s="12"/>
      <c r="C126" s="12"/>
      <c r="D126" s="64"/>
      <c r="E126" s="12"/>
      <c r="F126" s="12"/>
    </row>
    <row r="127" spans="1:6" s="10" customFormat="1" ht="12.75">
      <c r="A127" s="12"/>
      <c r="B127" s="12"/>
      <c r="C127" s="12"/>
      <c r="D127" s="64"/>
      <c r="E127" s="12"/>
      <c r="F127" s="12"/>
    </row>
    <row r="128" spans="1:9" s="10" customFormat="1" ht="12.75">
      <c r="A128" s="12"/>
      <c r="B128" s="12"/>
      <c r="C128" s="12"/>
      <c r="D128" s="64"/>
      <c r="E128" s="12"/>
      <c r="F128" s="12"/>
      <c r="I128" s="8"/>
    </row>
    <row r="129" spans="1:6" s="8" customFormat="1" ht="12.75">
      <c r="A129" s="12"/>
      <c r="B129" s="12"/>
      <c r="C129" s="12"/>
      <c r="D129" s="64"/>
      <c r="E129" s="12"/>
      <c r="F129" s="12"/>
    </row>
    <row r="130" spans="1:6" s="8" customFormat="1" ht="12.75">
      <c r="A130" s="12"/>
      <c r="B130" s="12"/>
      <c r="C130" s="12"/>
      <c r="D130" s="64"/>
      <c r="E130" s="12"/>
      <c r="F130" s="12"/>
    </row>
    <row r="131" spans="1:6" s="8" customFormat="1" ht="12.75">
      <c r="A131" s="12"/>
      <c r="B131" s="12"/>
      <c r="C131" s="12"/>
      <c r="D131" s="64"/>
      <c r="E131" s="12"/>
      <c r="F131" s="12"/>
    </row>
    <row r="132" spans="1:6" s="8" customFormat="1" ht="18.75" customHeight="1">
      <c r="A132" s="12"/>
      <c r="B132" s="12"/>
      <c r="C132" s="12"/>
      <c r="D132" s="64"/>
      <c r="E132" s="12"/>
      <c r="F132" s="12"/>
    </row>
    <row r="133" spans="1:6" s="8" customFormat="1" ht="12.75">
      <c r="A133" s="12"/>
      <c r="B133" s="12"/>
      <c r="C133" s="12"/>
      <c r="D133" s="64"/>
      <c r="E133" s="12"/>
      <c r="F133" s="12"/>
    </row>
    <row r="134" spans="1:9" s="8" customFormat="1" ht="12.75">
      <c r="A134" s="12"/>
      <c r="B134" s="12"/>
      <c r="C134" s="12"/>
      <c r="D134" s="64"/>
      <c r="E134" s="12"/>
      <c r="F134" s="12"/>
      <c r="I134" s="7"/>
    </row>
    <row r="135" spans="1:6" s="7" customFormat="1" ht="19.5" customHeight="1">
      <c r="A135" s="12"/>
      <c r="B135" s="12"/>
      <c r="C135" s="12"/>
      <c r="D135" s="64"/>
      <c r="E135" s="12"/>
      <c r="F135" s="12"/>
    </row>
    <row r="136" spans="1:6" s="7" customFormat="1" ht="19.5" customHeight="1">
      <c r="A136" s="12"/>
      <c r="B136" s="12"/>
      <c r="C136" s="12"/>
      <c r="D136" s="64"/>
      <c r="E136" s="12"/>
      <c r="F136" s="12"/>
    </row>
    <row r="137" spans="1:6" s="7" customFormat="1" ht="19.5" customHeight="1">
      <c r="A137" s="12"/>
      <c r="B137" s="12"/>
      <c r="C137" s="12"/>
      <c r="D137" s="64"/>
      <c r="E137" s="12"/>
      <c r="F137" s="12"/>
    </row>
    <row r="138" spans="1:6" s="7" customFormat="1" ht="19.5" customHeight="1">
      <c r="A138" s="12"/>
      <c r="B138" s="12"/>
      <c r="C138" s="12"/>
      <c r="D138" s="64"/>
      <c r="E138" s="12"/>
      <c r="F138" s="12"/>
    </row>
    <row r="139" spans="1:9" s="7" customFormat="1" ht="19.5" customHeight="1">
      <c r="A139" s="12"/>
      <c r="B139" s="12"/>
      <c r="C139" s="12"/>
      <c r="D139" s="64"/>
      <c r="E139" s="12"/>
      <c r="F139" s="12"/>
      <c r="I139" s="11"/>
    </row>
    <row r="140" spans="1:9" s="11" customFormat="1" ht="19.5" customHeight="1">
      <c r="A140" s="12"/>
      <c r="B140" s="12"/>
      <c r="C140" s="12"/>
      <c r="D140" s="64"/>
      <c r="E140" s="12"/>
      <c r="F140" s="12"/>
      <c r="I140" s="7"/>
    </row>
    <row r="141" spans="1:9" s="7" customFormat="1" ht="19.5" customHeight="1">
      <c r="A141" s="12"/>
      <c r="B141" s="12"/>
      <c r="C141" s="12"/>
      <c r="D141" s="64"/>
      <c r="E141" s="12"/>
      <c r="F141" s="12"/>
      <c r="I141" s="11"/>
    </row>
    <row r="142" spans="1:9" s="11" customFormat="1" ht="12.75">
      <c r="A142" s="12"/>
      <c r="B142" s="12"/>
      <c r="C142" s="12"/>
      <c r="D142" s="64"/>
      <c r="E142" s="12"/>
      <c r="F142" s="12"/>
      <c r="I142" s="12"/>
    </row>
  </sheetData>
  <sheetProtection/>
  <mergeCells count="17">
    <mergeCell ref="D58:F58"/>
    <mergeCell ref="B107:F107"/>
    <mergeCell ref="B22:F22"/>
    <mergeCell ref="D48:F48"/>
    <mergeCell ref="B62:F62"/>
    <mergeCell ref="B1:E1"/>
    <mergeCell ref="B2:E2"/>
    <mergeCell ref="B3:E3"/>
    <mergeCell ref="B4:E4"/>
    <mergeCell ref="C7:F7"/>
    <mergeCell ref="B28:F28"/>
    <mergeCell ref="C10:F10"/>
    <mergeCell ref="C12:F12"/>
    <mergeCell ref="B23:F23"/>
    <mergeCell ref="B24:F24"/>
    <mergeCell ref="B26:F26"/>
    <mergeCell ref="B27:F2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portrait" paperSize="9" scale="91" r:id="rId1"/>
  <rowBreaks count="3" manualBreakCount="3">
    <brk id="58" max="5" man="1"/>
    <brk id="89" max="5" man="1"/>
    <brk id="1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Grden Josip</dc:creator>
  <cp:keywords/>
  <dc:description/>
  <cp:lastModifiedBy>GORDAN ŠOBAN</cp:lastModifiedBy>
  <cp:lastPrinted>2018-03-29T17:03:36Z</cp:lastPrinted>
  <dcterms:created xsi:type="dcterms:W3CDTF">2001-09-04T04:46:15Z</dcterms:created>
  <dcterms:modified xsi:type="dcterms:W3CDTF">2018-07-05T11:08:53Z</dcterms:modified>
  <cp:category/>
  <cp:version/>
  <cp:contentType/>
  <cp:contentStatus/>
</cp:coreProperties>
</file>